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H14" i="1" s="1"/>
  <c r="J14" i="1" s="1"/>
  <c r="H5" i="1"/>
  <c r="H6" i="1"/>
  <c r="H7" i="1"/>
  <c r="H8" i="1"/>
  <c r="H9" i="1"/>
  <c r="H10" i="1"/>
  <c r="H11" i="1"/>
  <c r="H12" i="1"/>
  <c r="H13" i="1"/>
  <c r="H3" i="1"/>
  <c r="I4" i="1"/>
  <c r="I14" i="1" s="1"/>
  <c r="I5" i="1"/>
  <c r="I6" i="1"/>
  <c r="I7" i="1"/>
  <c r="I8" i="1"/>
  <c r="I9" i="1"/>
  <c r="I10" i="1"/>
  <c r="I11" i="1"/>
  <c r="I12" i="1"/>
  <c r="I13" i="1"/>
  <c r="I3" i="1"/>
  <c r="C14" i="1"/>
  <c r="D14" i="1"/>
  <c r="E14" i="1"/>
  <c r="B14" i="1"/>
  <c r="G4" i="1"/>
  <c r="G5" i="1"/>
  <c r="G6" i="1"/>
  <c r="G7" i="1"/>
  <c r="G8" i="1"/>
  <c r="G9" i="1"/>
  <c r="G10" i="1"/>
  <c r="G11" i="1"/>
  <c r="G12" i="1"/>
  <c r="G13" i="1"/>
  <c r="G3" i="1"/>
  <c r="F4" i="1"/>
  <c r="F5" i="1"/>
  <c r="F6" i="1"/>
  <c r="F7" i="1"/>
  <c r="F8" i="1"/>
  <c r="F9" i="1"/>
  <c r="F10" i="1"/>
  <c r="F11" i="1"/>
  <c r="F12" i="1"/>
  <c r="F13" i="1"/>
  <c r="F3" i="1"/>
  <c r="F14" i="1"/>
  <c r="G15" i="1" l="1"/>
  <c r="G14" i="1"/>
  <c r="J15" i="1"/>
</calcChain>
</file>

<file path=xl/sharedStrings.xml><?xml version="1.0" encoding="utf-8"?>
<sst xmlns="http://schemas.openxmlformats.org/spreadsheetml/2006/main" count="23" uniqueCount="23">
  <si>
    <t>რეგიონი</t>
  </si>
  <si>
    <t xml:space="preserve">ექიმების რაოდენობა </t>
  </si>
  <si>
    <t>ექთნების რაოდენობა</t>
  </si>
  <si>
    <t>გუდაური</t>
  </si>
  <si>
    <t>ბაკურიანი</t>
  </si>
  <si>
    <t>ცაგერი</t>
  </si>
  <si>
    <t>მესტია</t>
  </si>
  <si>
    <t>ლენტეხი</t>
  </si>
  <si>
    <t>ონი</t>
  </si>
  <si>
    <t>ამბროლაური</t>
  </si>
  <si>
    <t>თიანეთი</t>
  </si>
  <si>
    <t>წალკა</t>
  </si>
  <si>
    <t>თეთრიწყარო</t>
  </si>
  <si>
    <t>ყაზბეგი</t>
  </si>
  <si>
    <t>ექიმების  ერთი თვის საშუალო ხელფასი</t>
  </si>
  <si>
    <t>ექთნების ერთი თვის საშუალო ხელფასი</t>
  </si>
  <si>
    <t>სულ</t>
  </si>
  <si>
    <t>თითოეული ექიმის  ერთი თვის საშუალო ხელფასი</t>
  </si>
  <si>
    <t>თითოეული  ექთნის ერთი თვის საშუალო ხელფასი</t>
  </si>
  <si>
    <t>სულ -</t>
  </si>
  <si>
    <t>ექიმების დანამატი (2 პენსიის ოდენობა)</t>
  </si>
  <si>
    <t>ექთნების დანამატი (ერთი პენსიის ოდენობა)</t>
  </si>
  <si>
    <t xml:space="preserve">                          რეგიონული ჯანდაცვის ცენტრი (მაღალმთიანები)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</si>
</sst>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4" fontId="1" fillId="0" borderId="2" xfId="0" applyNumberFormat="1" applyFont="1" applyFill="1" applyBorder="1"/>
    <xf numFmtId="4" fontId="2" fillId="0" borderId="0" xfId="0" applyNumberFormat="1" applyFont="1"/>
    <xf numFmtId="4" fontId="0" fillId="0" borderId="0" xfId="0" applyNumberFormat="1"/>
    <xf numFmtId="0" fontId="0" fillId="0" borderId="1" xfId="0" applyBorder="1"/>
    <xf numFmtId="4" fontId="2" fillId="0" borderId="1" xfId="0" applyNumberFormat="1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7" sqref="D17"/>
    </sheetView>
  </sheetViews>
  <sheetFormatPr defaultRowHeight="15" x14ac:dyDescent="0.25"/>
  <cols>
    <col min="1" max="1" width="17" customWidth="1"/>
    <col min="2" max="2" width="9.7109375" customWidth="1"/>
    <col min="3" max="3" width="17.7109375" hidden="1" customWidth="1"/>
    <col min="4" max="4" width="11" customWidth="1"/>
    <col min="5" max="5" width="13.140625" style="2" hidden="1" customWidth="1"/>
    <col min="6" max="6" width="13.5703125" hidden="1" customWidth="1"/>
    <col min="7" max="7" width="13.85546875" hidden="1" customWidth="1"/>
    <col min="8" max="8" width="12.7109375" customWidth="1"/>
    <col min="9" max="9" width="13.85546875" customWidth="1"/>
    <col min="10" max="10" width="11.5703125" customWidth="1"/>
  </cols>
  <sheetData>
    <row r="1" spans="1:10" ht="26.25" customHeight="1" x14ac:dyDescent="0.25">
      <c r="A1" s="15" t="s">
        <v>22</v>
      </c>
    </row>
    <row r="2" spans="1:10" ht="75" x14ac:dyDescent="0.25">
      <c r="A2" s="14" t="s">
        <v>0</v>
      </c>
      <c r="B2" s="14" t="s">
        <v>1</v>
      </c>
      <c r="C2" s="14" t="s">
        <v>17</v>
      </c>
      <c r="D2" s="14" t="s">
        <v>2</v>
      </c>
      <c r="E2" s="14" t="s">
        <v>18</v>
      </c>
      <c r="F2" s="14" t="s">
        <v>14</v>
      </c>
      <c r="G2" s="14" t="s">
        <v>15</v>
      </c>
      <c r="H2" s="13" t="s">
        <v>20</v>
      </c>
      <c r="I2" s="13" t="s">
        <v>21</v>
      </c>
    </row>
    <row r="3" spans="1:10" x14ac:dyDescent="0.25">
      <c r="A3" s="1" t="s">
        <v>3</v>
      </c>
      <c r="B3" s="4">
        <v>4</v>
      </c>
      <c r="C3" s="4">
        <v>2041</v>
      </c>
      <c r="D3" s="4">
        <v>3</v>
      </c>
      <c r="E3" s="5">
        <v>625</v>
      </c>
      <c r="F3" s="6">
        <f>B3*C3</f>
        <v>8164</v>
      </c>
      <c r="G3" s="6">
        <f>E3*D3</f>
        <v>1875</v>
      </c>
      <c r="H3" s="10">
        <f>B3*360</f>
        <v>1440</v>
      </c>
      <c r="I3" s="10">
        <f>D3*180</f>
        <v>540</v>
      </c>
    </row>
    <row r="4" spans="1:10" x14ac:dyDescent="0.25">
      <c r="A4" s="1" t="s">
        <v>4</v>
      </c>
      <c r="B4" s="4">
        <v>12</v>
      </c>
      <c r="C4" s="4">
        <v>1255</v>
      </c>
      <c r="D4" s="4">
        <v>6</v>
      </c>
      <c r="E4" s="5">
        <v>358</v>
      </c>
      <c r="F4" s="6">
        <f t="shared" ref="F4:F13" si="0">B4*C4</f>
        <v>15060</v>
      </c>
      <c r="G4" s="6">
        <f t="shared" ref="G4:G13" si="1">E4*D4</f>
        <v>2148</v>
      </c>
      <c r="H4" s="10">
        <f t="shared" ref="H4:H13" si="2">B4*360</f>
        <v>4320</v>
      </c>
      <c r="I4" s="10">
        <f t="shared" ref="I4:I13" si="3">D4*180</f>
        <v>1080</v>
      </c>
    </row>
    <row r="5" spans="1:10" x14ac:dyDescent="0.25">
      <c r="A5" s="1" t="s">
        <v>5</v>
      </c>
      <c r="B5" s="4">
        <v>26</v>
      </c>
      <c r="C5" s="4">
        <v>703</v>
      </c>
      <c r="D5" s="4">
        <v>30</v>
      </c>
      <c r="E5" s="5">
        <v>240</v>
      </c>
      <c r="F5" s="6">
        <f t="shared" si="0"/>
        <v>18278</v>
      </c>
      <c r="G5" s="6">
        <f t="shared" si="1"/>
        <v>7200</v>
      </c>
      <c r="H5" s="10">
        <f t="shared" si="2"/>
        <v>9360</v>
      </c>
      <c r="I5" s="10">
        <f t="shared" si="3"/>
        <v>5400</v>
      </c>
    </row>
    <row r="6" spans="1:10" x14ac:dyDescent="0.25">
      <c r="A6" s="1" t="s">
        <v>6</v>
      </c>
      <c r="B6" s="4">
        <v>26</v>
      </c>
      <c r="C6" s="4">
        <v>1059</v>
      </c>
      <c r="D6" s="4">
        <v>27</v>
      </c>
      <c r="E6" s="5">
        <v>315</v>
      </c>
      <c r="F6" s="6">
        <f t="shared" si="0"/>
        <v>27534</v>
      </c>
      <c r="G6" s="6">
        <f t="shared" si="1"/>
        <v>8505</v>
      </c>
      <c r="H6" s="10">
        <f t="shared" si="2"/>
        <v>9360</v>
      </c>
      <c r="I6" s="10">
        <f t="shared" si="3"/>
        <v>4860</v>
      </c>
    </row>
    <row r="7" spans="1:10" x14ac:dyDescent="0.25">
      <c r="A7" s="1" t="s">
        <v>7</v>
      </c>
      <c r="B7" s="4">
        <v>22</v>
      </c>
      <c r="C7" s="4">
        <v>304</v>
      </c>
      <c r="D7" s="4">
        <v>16</v>
      </c>
      <c r="E7" s="5">
        <v>207</v>
      </c>
      <c r="F7" s="6">
        <f t="shared" si="0"/>
        <v>6688</v>
      </c>
      <c r="G7" s="6">
        <f t="shared" si="1"/>
        <v>3312</v>
      </c>
      <c r="H7" s="10">
        <f t="shared" si="2"/>
        <v>7920</v>
      </c>
      <c r="I7" s="10">
        <f t="shared" si="3"/>
        <v>2880</v>
      </c>
    </row>
    <row r="8" spans="1:10" x14ac:dyDescent="0.25">
      <c r="A8" s="1" t="s">
        <v>8</v>
      </c>
      <c r="B8" s="4">
        <v>20</v>
      </c>
      <c r="C8" s="4">
        <v>619</v>
      </c>
      <c r="D8" s="4">
        <v>23</v>
      </c>
      <c r="E8" s="5">
        <v>276</v>
      </c>
      <c r="F8" s="6">
        <f t="shared" si="0"/>
        <v>12380</v>
      </c>
      <c r="G8" s="6">
        <f t="shared" si="1"/>
        <v>6348</v>
      </c>
      <c r="H8" s="10">
        <f t="shared" si="2"/>
        <v>7200</v>
      </c>
      <c r="I8" s="10">
        <f t="shared" si="3"/>
        <v>4140</v>
      </c>
    </row>
    <row r="9" spans="1:10" x14ac:dyDescent="0.25">
      <c r="A9" s="1" t="s">
        <v>9</v>
      </c>
      <c r="B9" s="4">
        <v>24</v>
      </c>
      <c r="C9" s="4">
        <v>1165</v>
      </c>
      <c r="D9" s="4">
        <v>27</v>
      </c>
      <c r="E9" s="5">
        <v>310</v>
      </c>
      <c r="F9" s="6">
        <f t="shared" si="0"/>
        <v>27960</v>
      </c>
      <c r="G9" s="6">
        <f t="shared" si="1"/>
        <v>8370</v>
      </c>
      <c r="H9" s="10">
        <f t="shared" si="2"/>
        <v>8640</v>
      </c>
      <c r="I9" s="10">
        <f t="shared" si="3"/>
        <v>4860</v>
      </c>
    </row>
    <row r="10" spans="1:10" x14ac:dyDescent="0.25">
      <c r="A10" s="1" t="s">
        <v>10</v>
      </c>
      <c r="B10" s="4">
        <v>25</v>
      </c>
      <c r="C10" s="4">
        <v>762</v>
      </c>
      <c r="D10" s="4">
        <v>18</v>
      </c>
      <c r="E10" s="5">
        <v>276</v>
      </c>
      <c r="F10" s="6">
        <f t="shared" si="0"/>
        <v>19050</v>
      </c>
      <c r="G10" s="6">
        <f t="shared" si="1"/>
        <v>4968</v>
      </c>
      <c r="H10" s="10">
        <f t="shared" si="2"/>
        <v>9000</v>
      </c>
      <c r="I10" s="10">
        <f t="shared" si="3"/>
        <v>3240</v>
      </c>
    </row>
    <row r="11" spans="1:10" x14ac:dyDescent="0.25">
      <c r="A11" s="1" t="s">
        <v>11</v>
      </c>
      <c r="B11" s="4">
        <v>29</v>
      </c>
      <c r="C11" s="4">
        <v>1682</v>
      </c>
      <c r="D11" s="4">
        <v>20</v>
      </c>
      <c r="E11" s="5">
        <v>345</v>
      </c>
      <c r="F11" s="6">
        <f t="shared" si="0"/>
        <v>48778</v>
      </c>
      <c r="G11" s="6">
        <f t="shared" si="1"/>
        <v>6900</v>
      </c>
      <c r="H11" s="10">
        <f t="shared" si="2"/>
        <v>10440</v>
      </c>
      <c r="I11" s="10">
        <f t="shared" si="3"/>
        <v>3600</v>
      </c>
    </row>
    <row r="12" spans="1:10" x14ac:dyDescent="0.25">
      <c r="A12" s="1" t="s">
        <v>12</v>
      </c>
      <c r="B12" s="4">
        <v>19</v>
      </c>
      <c r="C12" s="4">
        <v>605</v>
      </c>
      <c r="D12" s="4">
        <v>11</v>
      </c>
      <c r="E12" s="5">
        <v>341</v>
      </c>
      <c r="F12" s="6">
        <f t="shared" si="0"/>
        <v>11495</v>
      </c>
      <c r="G12" s="6">
        <f t="shared" si="1"/>
        <v>3751</v>
      </c>
      <c r="H12" s="10">
        <f t="shared" si="2"/>
        <v>6840</v>
      </c>
      <c r="I12" s="10">
        <f t="shared" si="3"/>
        <v>1980</v>
      </c>
    </row>
    <row r="13" spans="1:10" x14ac:dyDescent="0.25">
      <c r="A13" s="1" t="s">
        <v>13</v>
      </c>
      <c r="B13" s="4">
        <v>18</v>
      </c>
      <c r="C13" s="4">
        <v>1373</v>
      </c>
      <c r="D13" s="4">
        <v>15</v>
      </c>
      <c r="E13" s="5">
        <v>252</v>
      </c>
      <c r="F13" s="6">
        <f t="shared" si="0"/>
        <v>24714</v>
      </c>
      <c r="G13" s="6">
        <f t="shared" si="1"/>
        <v>3780</v>
      </c>
      <c r="H13" s="10">
        <f t="shared" si="2"/>
        <v>6480</v>
      </c>
      <c r="I13" s="10">
        <f t="shared" si="3"/>
        <v>2700</v>
      </c>
    </row>
    <row r="14" spans="1:10" x14ac:dyDescent="0.25">
      <c r="A14" s="3" t="s">
        <v>16</v>
      </c>
      <c r="B14" s="3">
        <f>SUM(B3:B13)</f>
        <v>225</v>
      </c>
      <c r="C14" s="3">
        <f t="shared" ref="C14:G14" si="4">SUM(C3:C13)</f>
        <v>11568</v>
      </c>
      <c r="D14" s="3">
        <f t="shared" si="4"/>
        <v>196</v>
      </c>
      <c r="E14" s="3">
        <f t="shared" si="4"/>
        <v>3545</v>
      </c>
      <c r="F14" s="3">
        <f t="shared" si="4"/>
        <v>220101</v>
      </c>
      <c r="G14" s="3">
        <f t="shared" si="4"/>
        <v>57157</v>
      </c>
      <c r="H14" s="11">
        <f>SUM(H3:H13)</f>
        <v>81000</v>
      </c>
      <c r="I14" s="11">
        <f>SUM(I3:I13)</f>
        <v>35280</v>
      </c>
      <c r="J14" s="9">
        <f>SUM(H14:I14)</f>
        <v>116280</v>
      </c>
    </row>
    <row r="15" spans="1:10" x14ac:dyDescent="0.25">
      <c r="G15" s="7">
        <f>F14+G14</f>
        <v>277258</v>
      </c>
      <c r="I15" s="12" t="s">
        <v>19</v>
      </c>
      <c r="J15" s="8">
        <f>J14*4</f>
        <v>465120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2016-03-11T06:26:53Z</dcterms:modified>
</cp:coreProperties>
</file>